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Aki maaparandussüsteemi rekonstrueerimine, RH POOLELI/"/>
    </mc:Choice>
  </mc:AlternateContent>
  <xr:revisionPtr revIDLastSave="1773" documentId="13_ncr:1_{527BB10C-8909-4436-9A7C-A24F53E7C016}" xr6:coauthVersionLast="47" xr6:coauthVersionMax="47" xr10:uidLastSave="{E2DE3714-746F-4B5B-BBF2-5B3C6769C89F}"/>
  <bookViews>
    <workbookView xWindow="3420" yWindow="3420" windowWidth="21600" windowHeight="11505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1" l="1"/>
  <c r="F38" i="11"/>
  <c r="F26" i="11"/>
  <c r="F27" i="11"/>
  <c r="F28" i="11"/>
  <c r="F29" i="11"/>
  <c r="F30" i="11"/>
  <c r="F31" i="11"/>
  <c r="F32" i="11"/>
  <c r="F33" i="11"/>
  <c r="F34" i="11"/>
  <c r="F35" i="11"/>
  <c r="F36" i="11"/>
  <c r="F109" i="11" l="1"/>
  <c r="F108" i="11"/>
  <c r="F106" i="11"/>
  <c r="F105" i="11"/>
  <c r="F104" i="11"/>
  <c r="F103" i="11"/>
  <c r="F102" i="11"/>
  <c r="F101" i="11"/>
  <c r="F110" i="11" s="1"/>
  <c r="F45" i="11"/>
  <c r="F46" i="11"/>
  <c r="F47" i="11"/>
  <c r="F12" i="11" l="1"/>
  <c r="F13" i="11"/>
  <c r="F14" i="11"/>
  <c r="F15" i="11"/>
  <c r="F16" i="11"/>
  <c r="F17" i="11"/>
  <c r="F18" i="11"/>
  <c r="F19" i="11"/>
  <c r="F20" i="11"/>
  <c r="F21" i="11"/>
  <c r="F22" i="11"/>
  <c r="F23" i="11"/>
  <c r="F24" i="11"/>
  <c r="F11" i="11" l="1"/>
  <c r="F70" i="11"/>
  <c r="F71" i="11"/>
  <c r="F98" i="11" l="1"/>
  <c r="F97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99" i="11" l="1"/>
  <c r="F64" i="11"/>
  <c r="F65" i="11"/>
  <c r="F66" i="11"/>
  <c r="F67" i="11"/>
  <c r="F68" i="11"/>
  <c r="F69" i="11"/>
  <c r="F75" i="11" l="1"/>
  <c r="F72" i="11"/>
  <c r="F7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76" i="11" l="1"/>
  <c r="F40" i="11" l="1"/>
  <c r="F10" i="11"/>
  <c r="F41" i="11" l="1"/>
  <c r="F42" i="11" l="1"/>
  <c r="F43" i="11" s="1"/>
  <c r="E111" i="11" l="1"/>
</calcChain>
</file>

<file path=xl/sharedStrings.xml><?xml version="1.0" encoding="utf-8"?>
<sst xmlns="http://schemas.openxmlformats.org/spreadsheetml/2006/main" count="215" uniqueCount="104">
  <si>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</si>
  <si>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</si>
  <si>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</si>
  <si>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</si>
  <si>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</si>
  <si>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</si>
  <si>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</si>
  <si>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</si>
  <si>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</si>
  <si>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</si>
  <si>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</si>
  <si>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</si>
  <si>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</si>
  <si>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</si>
  <si>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</si>
  <si>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</si>
  <si>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</si>
  <si>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</si>
  <si>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</si>
  <si>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</si>
  <si>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</si>
  <si>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</si>
  <si>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</si>
  <si>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</si>
  <si>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</si>
  <si>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</si>
  <si>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</si>
  <si>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</si>
  <si>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</si>
  <si>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</si>
  <si>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</si>
  <si>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</si>
  <si>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</si>
  <si>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</si>
  <si>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</si>
  <si>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</si>
  <si>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Di 300mm plasttruubi torustiku, tüüp 30-PT, a. 9m ehitamine ilma otsakuta (gofreeritud, Sn8) (tüüpjoonis 1.7 2008a)</t>
  </si>
  <si>
    <t>Truupide rekonstrueerimine ja ehitamine</t>
  </si>
  <si>
    <t>km</t>
  </si>
  <si>
    <t>Võsa, peenmetsa ja metsa raie, koondamine hunnikutesse ja kokkuvedu 1000m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</si>
  <si>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</si>
  <si>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</si>
  <si>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</si>
  <si>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</si>
  <si>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ET - ehitatava teekraavi kaeve</t>
  </si>
  <si>
    <t>RK - rekonstrueeritava kuivenduskraavi kaeve</t>
  </si>
  <si>
    <t>Tee rajatiste mahamärkimine</t>
  </si>
  <si>
    <t>Kruusast teekatte ehitamine koos tihendamisega, H=10 sm, Purustatud kruus, Positsioon nr. 6 (+materjal ja vedu karjäärist)</t>
  </si>
  <si>
    <t>RT - rekonstrueeritava teekraavi kaeve</t>
  </si>
  <si>
    <t>Truupide mahamärkimine</t>
  </si>
  <si>
    <t xml:space="preserve">Ø 40 cm plasttruubi mattotsaku ehitamine (tüüp MAO) </t>
  </si>
  <si>
    <t>2 otsakut</t>
  </si>
  <si>
    <t xml:space="preserve">Ø 50 cm plasttruubi mattotsaku ehitamine (tüüp MAO) </t>
  </si>
  <si>
    <t xml:space="preserve">Ø 60 cm plasttruubi mattotsaku kivikindlustusega ehitamine (tüüp MAOK) </t>
  </si>
  <si>
    <t xml:space="preserve">Ø 80 cm plasttruubi kiviotsaku kivikindlustusega ehitamine (tüüp KOK) </t>
  </si>
  <si>
    <t>Tee parameetrite ja -elementide mahamärkimine (telg, servad, kraavide siseservad)</t>
  </si>
  <si>
    <t>HE - hooldatava eesvoolu kaeve</t>
  </si>
  <si>
    <t>Kruusast teekatte ehitustööd koos tihendamisega, H=10sm, Purustatud kruus, Positsioon nr. 6, L=4,5m (+materjal ja vedu karjäärist)</t>
  </si>
  <si>
    <t>Lisa 1 - Hinnapakkumuse vorm hankes "Aki maaparandussüsteemi rekonstrueerimine"</t>
  </si>
  <si>
    <t>Aki maaparandussüsteemi rekonstrueerimine</t>
  </si>
  <si>
    <t>Aki maaparandussüsteemi rekonstrueerimine kokku</t>
  </si>
  <si>
    <t>Koordinaatidega seotud teostusjoonise koostamine koos Ristimetsa tee, Kakumetsa tee 2 ja Kakumetsa tee (RMK nõuete kohane ja digitaalne)</t>
  </si>
  <si>
    <t>Ristimetsa tee (0,8 km) rekonstrueerimine</t>
  </si>
  <si>
    <t>Ristimetsa tee (0,8 km) rekonstrueerimine kokku</t>
  </si>
  <si>
    <t>Kakumetsa tee 2 (0,3 km) ehitamine</t>
  </si>
  <si>
    <t>Kakumetsa tee 2 (0,3 km) ehitamine kokku</t>
  </si>
  <si>
    <t>Kakumetsa tee (0,19 km) ehitamine</t>
  </si>
  <si>
    <t>Kakumetsa tee (0,19 km) ehitamine kokku</t>
  </si>
  <si>
    <t>102,2 ha</t>
  </si>
  <si>
    <r>
      <t xml:space="preserve">Lubade, kooskõlastuste ja kasutuslubade ning tagatiste hankimine jne. (Teised maaomanikud, Trasside valdajad, Transpordiamet, Põllumajandus- ja Toiduamet, Keskkonnaamet, </t>
    </r>
    <r>
      <rPr>
        <sz val="8"/>
        <color rgb="FFFF0000"/>
        <rFont val="Arial"/>
        <family val="2"/>
        <charset val="186"/>
      </rPr>
      <t>Eesti Kaitsevägi</t>
    </r>
    <r>
      <rPr>
        <sz val="8"/>
        <color theme="1"/>
        <rFont val="Arial"/>
        <family val="2"/>
        <charset val="186"/>
      </rPr>
      <t xml:space="preserve"> jne.) kokku</t>
    </r>
  </si>
  <si>
    <t>Puittaimestiku kändude juurimine</t>
  </si>
  <si>
    <t>Puude tükeldus ja väljatõstmine kraavist</t>
  </si>
  <si>
    <t>R/b postide väljatõstmine ja utiliseerimine</t>
  </si>
  <si>
    <t>Ehitusaegsete filtratsioonitõkke ekraanide paigaldus ja ehitustööde lõpus likvideerimine</t>
  </si>
  <si>
    <t>Uute veejuhtmete mahamärkimine</t>
  </si>
  <si>
    <t>HK - hooldatava kuivenduskraavi kaeve</t>
  </si>
  <si>
    <t>HT - hooldatava teekraavi kaeve</t>
  </si>
  <si>
    <t>Sette ekspluatatsioonieelne eemaldus (10% põhikaeve mahust)</t>
  </si>
  <si>
    <t>Mullavallide laialiajamine ja tasandamine (sh vanad kraavivallid)</t>
  </si>
  <si>
    <t>Ø 50-60 cm truubi torude väljatõstmine ja utiliseerimine</t>
  </si>
  <si>
    <t>Di=30 cm plasttruubi torustiku, tüüp 30PT, ehitamine (profileeritud plasttoru, SN8)</t>
  </si>
  <si>
    <t xml:space="preserve">Ø 30 cm plasttruubi mattotsaku ehitamine (tüüp MAO) </t>
  </si>
  <si>
    <t>Plasttruubi Ø20sm ja betoontruubi Ø50sm setet puhastamine kuni 1/2 Ø</t>
  </si>
  <si>
    <t>Teealuse mahalükkamine/koorimine/tasandamine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</si>
  <si>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</si>
  <si>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</si>
  <si>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</si>
  <si>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Tee mulde ehitus kohapealsest pinnasest (ET-st saadud mineraalpinnas) koos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</si>
  <si>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</si>
  <si>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Geotekstiili (Deklareeritud tõmbetugevus MD/CMD ≥15 kN/m, 5,0 m lai) paigaldamine tihendatud ja profileeritud muldele</t>
  </si>
  <si>
    <t>Geotekstiili (Deklareeritud tõmbetugevus MD/CMD ≥15 kN/m, 6,0 m lai) paigaldamine tihendatud ja profileeritud muldele</t>
  </si>
  <si>
    <t>Kruusast teealuse ehitustööd koos tihendamisega H=20sm, Sorteeritud kruus, Positsioon nr. 4 (+materjal ja vedu karjäärist)</t>
  </si>
  <si>
    <t>M3 - Mahasõidukohta (R=10m, L=10m) muldkeha ja katendi ehitamine koos tihendamisega s.h.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</si>
  <si>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</si>
  <si>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Kruusast aluse ehitamine koos tihendamisega, H=20 sm, sorteeritud kruus Positsioon nr. 4, (+materjal ja vedu karjäärist)</t>
  </si>
  <si>
    <t>Geotekstiili (Deklareeritud tõmbetugevus MD/CMD ≥15 kN/m, 5,0 m lai) paigaldamine tihendatud ja profileeritud tee-elemendi muldele</t>
  </si>
  <si>
    <r>
      <t>m</t>
    </r>
    <r>
      <rPr>
        <vertAlign val="superscript"/>
        <sz val="8"/>
        <rFont val="Arial"/>
        <family val="2"/>
        <charset val="186"/>
      </rPr>
      <t>2</t>
    </r>
  </si>
  <si>
    <t>Mulde ehitamine juurdeveetavast pinnasest (krl/l) filtr.m ≥0,5m/ööp. koos tihendamisega h=30sm (+materjal ja vedu karjäärist)</t>
  </si>
  <si>
    <t>M5 - Mahasõidukohta (R=5m, L=10m) muldkeha ja katendi ehitamine koos tihendamisega s.h.</t>
  </si>
  <si>
    <t>TP-T - T-kujuline tagasipööramise kohta muldkeha ja katendi ehitamine koos tihendamisega s.h.</t>
  </si>
  <si>
    <t>Liiklusmärgi nr 221 ümbertõstmine</t>
  </si>
  <si>
    <t>Liiklusmärgi "Eravaldus" ehitustööde ajaks likvideerimine ning tööde lõpus tagasi panek</t>
  </si>
  <si>
    <t>Muldkeha ehitamine, H=20 cm (kohalik pinnas kraavide ja külgreservi kaevest)</t>
  </si>
  <si>
    <t>Tee mulde ehitamine juurdeveetavast pinnasest (krl/l) filtr.m ≥0,5m/ööp. koos tihendamisega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</si>
</sst>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rgb="FFFF0000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0" fontId="2" fillId="0" borderId="0"/>
    <xf numFmtId="1" fontId="2" fillId="0" borderId="14" applyAlignment="0"/>
    <xf numFmtId="0" fontId="2" fillId="0" borderId="0"/>
  </cellStyleXfs>
  <cellXfs count="97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4" fillId="0" borderId="19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3" fillId="25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4" fontId="3" fillId="0" borderId="33" xfId="0" applyNumberFormat="1" applyFont="1" applyBorder="1" applyAlignment="1">
      <alignment horizontal="right" vertical="center" wrapText="1"/>
    </xf>
    <xf numFmtId="4" fontId="4" fillId="0" borderId="39" xfId="0" applyNumberFormat="1" applyFont="1" applyBorder="1" applyAlignment="1">
      <alignment horizontal="right" vertical="center" wrapText="1"/>
    </xf>
    <xf numFmtId="0" fontId="3" fillId="0" borderId="40" xfId="51" applyFont="1" applyBorder="1" applyAlignment="1">
      <alignment horizontal="left" vertical="center" wrapText="1"/>
    </xf>
    <xf numFmtId="0" fontId="29" fillId="0" borderId="40" xfId="0" applyFont="1" applyBorder="1" applyAlignment="1">
      <alignment horizontal="center" vertical="center"/>
    </xf>
    <xf numFmtId="1" fontId="3" fillId="0" borderId="40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0" fontId="3" fillId="0" borderId="14" xfId="51" applyFont="1" applyBorder="1" applyAlignment="1">
      <alignment horizontal="left" vertical="center" wrapText="1"/>
    </xf>
    <xf numFmtId="4" fontId="3" fillId="0" borderId="41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3" fillId="0" borderId="14" xfId="72" applyFont="1" applyBorder="1" applyAlignment="1">
      <alignment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3" fillId="25" borderId="14" xfId="0" applyFont="1" applyFill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 vertical="center"/>
    </xf>
    <xf numFmtId="1" fontId="3" fillId="0" borderId="14" xfId="0" applyNumberFormat="1" applyFont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0" fontId="3" fillId="0" borderId="14" xfId="68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0" fontId="4" fillId="0" borderId="14" xfId="42" applyFont="1" applyBorder="1" applyAlignment="1">
      <alignment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4" xfId="55" applyFont="1" applyBorder="1" applyAlignment="1">
      <alignment horizontal="left" vertical="center" wrapText="1"/>
    </xf>
    <xf numFmtId="165" fontId="30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25" xfId="0" applyFont="1" applyBorder="1" applyAlignment="1">
      <alignment horizontal="right" vertical="center" wrapText="1"/>
    </xf>
    <xf numFmtId="0" fontId="4" fillId="0" borderId="26" xfId="0" applyFont="1" applyBorder="1" applyAlignment="1">
      <alignment horizontal="right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30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right" vertical="center"/>
    </xf>
    <xf numFmtId="0" fontId="4" fillId="0" borderId="37" xfId="0" applyFont="1" applyBorder="1" applyAlignment="1">
      <alignment horizontal="right" vertical="center"/>
    </xf>
    <xf numFmtId="0" fontId="4" fillId="0" borderId="38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1" fillId="24" borderId="17" xfId="0" applyFont="1" applyFill="1" applyBorder="1" applyAlignment="1">
      <alignment horizontal="center" vertical="center"/>
    </xf>
    <xf numFmtId="0" fontId="31" fillId="24" borderId="34" xfId="0" applyFont="1" applyFill="1" applyBorder="1" applyAlignment="1">
      <alignment horizontal="center" vertical="center"/>
    </xf>
    <xf numFmtId="0" fontId="31" fillId="24" borderId="35" xfId="0" applyFont="1" applyFill="1" applyBorder="1" applyAlignment="1">
      <alignment horizontal="center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24"/>
  <sheetViews>
    <sheetView tabSelected="1" topLeftCell="A97" workbookViewId="0">
      <selection activeCell="B105" sqref="B105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3.9" customHeight="1" x14ac:dyDescent="0.2">
      <c r="A1" s="77" t="s">
        <v>58</v>
      </c>
      <c r="B1" s="78"/>
      <c r="C1" s="78"/>
      <c r="D1" s="78"/>
      <c r="E1" s="78"/>
      <c r="F1" s="78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14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79" t="s">
        <v>2</v>
      </c>
      <c r="B5" s="82" t="s">
        <v>0</v>
      </c>
      <c r="C5" s="82" t="s">
        <v>3</v>
      </c>
      <c r="D5" s="82" t="s">
        <v>4</v>
      </c>
      <c r="E5" s="85" t="s">
        <v>5</v>
      </c>
      <c r="F5" s="88" t="s">
        <v>6</v>
      </c>
    </row>
    <row r="6" spans="1:47" s="4" customFormat="1" ht="12.75" x14ac:dyDescent="0.2">
      <c r="A6" s="80"/>
      <c r="B6" s="83"/>
      <c r="C6" s="83"/>
      <c r="D6" s="83"/>
      <c r="E6" s="86"/>
      <c r="F6" s="89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81"/>
      <c r="B7" s="84"/>
      <c r="C7" s="84"/>
      <c r="D7" s="13" t="s">
        <v>68</v>
      </c>
      <c r="E7" s="87"/>
      <c r="F7" s="90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">
      <c r="A8" s="71" t="s">
        <v>59</v>
      </c>
      <c r="B8" s="72"/>
      <c r="C8" s="72"/>
      <c r="D8" s="72"/>
      <c r="E8" s="72"/>
      <c r="F8" s="73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2.75" customHeight="1" x14ac:dyDescent="0.2">
      <c r="A9" s="91" t="s">
        <v>16</v>
      </c>
      <c r="B9" s="92"/>
      <c r="C9" s="92"/>
      <c r="D9" s="92"/>
      <c r="E9" s="92"/>
      <c r="F9" s="93"/>
      <c r="G9" s="1"/>
      <c r="H9" s="1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9" customHeight="1" x14ac:dyDescent="0.2">
      <c r="A10" s="12">
        <v>1</v>
      </c>
      <c r="B10" s="31" t="s">
        <v>39</v>
      </c>
      <c r="C10" s="32" t="s">
        <v>11</v>
      </c>
      <c r="D10" s="33">
        <v>20</v>
      </c>
      <c r="E10" s="29"/>
      <c r="F10" s="11">
        <f t="shared" ref="F10:F24" si="0">SUM(D10*E10)</f>
        <v>0</v>
      </c>
      <c r="G10" s="1"/>
      <c r="H10" s="1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9" customHeight="1" x14ac:dyDescent="0.2">
      <c r="A11" s="12">
        <v>2</v>
      </c>
      <c r="B11" s="23" t="s">
        <v>70</v>
      </c>
      <c r="C11" s="14" t="s">
        <v>23</v>
      </c>
      <c r="D11" s="44">
        <v>6</v>
      </c>
      <c r="E11" s="38"/>
      <c r="F11" s="11">
        <f t="shared" si="0"/>
        <v>0</v>
      </c>
      <c r="G11" s="1"/>
      <c r="H11" s="1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9" customHeight="1" x14ac:dyDescent="0.2">
      <c r="A12" s="12">
        <v>3</v>
      </c>
      <c r="B12" s="23" t="s">
        <v>71</v>
      </c>
      <c r="C12" s="14" t="s">
        <v>11</v>
      </c>
      <c r="D12" s="44">
        <v>41.93</v>
      </c>
      <c r="E12" s="29"/>
      <c r="F12" s="11">
        <f>SUM(D12*E12)</f>
        <v>0</v>
      </c>
      <c r="G12" s="1"/>
      <c r="H12" s="1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9" customHeight="1" x14ac:dyDescent="0.2">
      <c r="A13" s="12">
        <v>4</v>
      </c>
      <c r="B13" s="23" t="s">
        <v>72</v>
      </c>
      <c r="C13" s="14" t="s">
        <v>24</v>
      </c>
      <c r="D13" s="44">
        <v>3.8699999999999997</v>
      </c>
      <c r="E13" s="29"/>
      <c r="F13" s="11">
        <f>SUM(D13*E13)</f>
        <v>0</v>
      </c>
      <c r="G13" s="1"/>
      <c r="H13" s="1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.6" customHeight="1" x14ac:dyDescent="0.2">
      <c r="A14" s="12">
        <v>5</v>
      </c>
      <c r="B14" s="23" t="s">
        <v>73</v>
      </c>
      <c r="C14" s="14" t="s">
        <v>12</v>
      </c>
      <c r="D14" s="45">
        <v>1</v>
      </c>
      <c r="E14" s="29"/>
      <c r="F14" s="11">
        <f t="shared" ref="F14:F15" si="1">SUM(D14*E14)</f>
        <v>0</v>
      </c>
      <c r="G14" s="1"/>
      <c r="H14" s="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9" customHeight="1" x14ac:dyDescent="0.2">
      <c r="A15" s="12">
        <v>6</v>
      </c>
      <c r="B15" s="23" t="s">
        <v>74</v>
      </c>
      <c r="C15" s="14" t="s">
        <v>38</v>
      </c>
      <c r="D15" s="46">
        <v>0.68699999999999994</v>
      </c>
      <c r="E15" s="29"/>
      <c r="F15" s="11">
        <f t="shared" si="1"/>
        <v>0</v>
      </c>
      <c r="G15" s="1"/>
      <c r="H15" s="1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9" customHeight="1" x14ac:dyDescent="0.2">
      <c r="A16" s="12">
        <v>7</v>
      </c>
      <c r="B16" s="23" t="s">
        <v>45</v>
      </c>
      <c r="C16" s="14" t="s">
        <v>38</v>
      </c>
      <c r="D16" s="46">
        <v>5.0810000000000004</v>
      </c>
      <c r="E16" s="29"/>
      <c r="F16" s="11">
        <f t="shared" ref="F16:F19" si="2">SUM(D16*E16)</f>
        <v>0</v>
      </c>
      <c r="G16" s="1"/>
      <c r="H16" s="1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9" customHeight="1" x14ac:dyDescent="0.2">
      <c r="A17" s="12">
        <v>8</v>
      </c>
      <c r="B17" s="23" t="s">
        <v>48</v>
      </c>
      <c r="C17" s="14" t="s">
        <v>38</v>
      </c>
      <c r="D17" s="46">
        <v>0.33400000000000002</v>
      </c>
      <c r="E17" s="29"/>
      <c r="F17" s="11">
        <f t="shared" si="2"/>
        <v>0</v>
      </c>
      <c r="G17" s="1"/>
      <c r="H17" s="1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9" customHeight="1" x14ac:dyDescent="0.2">
      <c r="A18" s="12">
        <v>9</v>
      </c>
      <c r="B18" s="23" t="s">
        <v>44</v>
      </c>
      <c r="C18" s="14" t="s">
        <v>38</v>
      </c>
      <c r="D18" s="46">
        <v>0.68700000000000006</v>
      </c>
      <c r="E18" s="29"/>
      <c r="F18" s="11">
        <f t="shared" si="2"/>
        <v>0</v>
      </c>
      <c r="G18" s="1"/>
      <c r="H18" s="1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9" customHeight="1" x14ac:dyDescent="0.2">
      <c r="A19" s="12">
        <v>10</v>
      </c>
      <c r="B19" s="23" t="s">
        <v>75</v>
      </c>
      <c r="C19" s="14" t="s">
        <v>38</v>
      </c>
      <c r="D19" s="46">
        <v>0.215</v>
      </c>
      <c r="E19" s="29"/>
      <c r="F19" s="11">
        <f t="shared" si="2"/>
        <v>0</v>
      </c>
      <c r="G19" s="1"/>
      <c r="H19" s="1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9" customHeight="1" x14ac:dyDescent="0.2">
      <c r="A20" s="12">
        <v>11</v>
      </c>
      <c r="B20" s="23" t="s">
        <v>56</v>
      </c>
      <c r="C20" s="14" t="s">
        <v>38</v>
      </c>
      <c r="D20" s="46">
        <v>0.13600000000000001</v>
      </c>
      <c r="E20" s="29"/>
      <c r="F20" s="11">
        <f t="shared" ref="F20:F23" si="3">SUM(D20*E20)</f>
        <v>0</v>
      </c>
      <c r="G20" s="1"/>
      <c r="H20" s="1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9" customHeight="1" x14ac:dyDescent="0.2">
      <c r="A21" s="12">
        <v>12</v>
      </c>
      <c r="B21" s="23" t="s">
        <v>76</v>
      </c>
      <c r="C21" s="14" t="s">
        <v>38</v>
      </c>
      <c r="D21" s="46">
        <v>1.0960000000000001</v>
      </c>
      <c r="E21" s="29"/>
      <c r="F21" s="11">
        <f t="shared" si="3"/>
        <v>0</v>
      </c>
      <c r="G21" s="1"/>
      <c r="H21" s="1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9" customHeight="1" x14ac:dyDescent="0.2">
      <c r="A22" s="12">
        <v>13</v>
      </c>
      <c r="B22" s="23" t="s">
        <v>77</v>
      </c>
      <c r="C22" s="14" t="s">
        <v>38</v>
      </c>
      <c r="D22" s="46">
        <v>7.5490000000000004</v>
      </c>
      <c r="E22" s="29"/>
      <c r="F22" s="11">
        <f t="shared" si="3"/>
        <v>0</v>
      </c>
      <c r="G22" s="1"/>
      <c r="H22" s="1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9" customHeight="1" x14ac:dyDescent="0.2">
      <c r="A23" s="12">
        <v>14</v>
      </c>
      <c r="B23" s="23" t="s">
        <v>78</v>
      </c>
      <c r="C23" s="14" t="s">
        <v>38</v>
      </c>
      <c r="D23" s="46">
        <v>7.5490000000000004</v>
      </c>
      <c r="E23" s="29"/>
      <c r="F23" s="11">
        <f t="shared" si="3"/>
        <v>0</v>
      </c>
      <c r="G23" s="1"/>
      <c r="H23" s="1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">
      <c r="A24" s="12">
        <v>15</v>
      </c>
      <c r="B24" s="40" t="s">
        <v>36</v>
      </c>
      <c r="C24" s="14" t="s">
        <v>12</v>
      </c>
      <c r="D24" s="45">
        <v>14</v>
      </c>
      <c r="E24" s="29"/>
      <c r="F24" s="11">
        <f t="shared" si="0"/>
        <v>0</v>
      </c>
      <c r="G24" s="1"/>
      <c r="H24" s="1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2.6" customHeight="1" x14ac:dyDescent="0.2">
      <c r="A25" s="94" t="s">
        <v>37</v>
      </c>
      <c r="B25" s="95"/>
      <c r="C25" s="95"/>
      <c r="D25" s="95"/>
      <c r="E25" s="95"/>
      <c r="F25" s="96"/>
      <c r="G25" s="1"/>
      <c r="H25" s="1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9" customHeight="1" x14ac:dyDescent="0.2">
      <c r="A26" s="12">
        <v>16</v>
      </c>
      <c r="B26" s="23" t="s">
        <v>49</v>
      </c>
      <c r="C26" s="14" t="s">
        <v>12</v>
      </c>
      <c r="D26" s="45">
        <v>24</v>
      </c>
      <c r="E26" s="29"/>
      <c r="F26" s="11">
        <f t="shared" ref="F26:F36" si="4">SUM(D26*E26)</f>
        <v>0</v>
      </c>
      <c r="G26" s="1"/>
      <c r="H26" s="1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9" customHeight="1" x14ac:dyDescent="0.2">
      <c r="A27" s="12">
        <v>17</v>
      </c>
      <c r="B27" s="23" t="s">
        <v>79</v>
      </c>
      <c r="C27" s="14" t="s">
        <v>13</v>
      </c>
      <c r="D27" s="45">
        <v>12</v>
      </c>
      <c r="E27" s="29"/>
      <c r="F27" s="11">
        <f t="shared" si="4"/>
        <v>0</v>
      </c>
      <c r="G27" s="1"/>
      <c r="H27" s="1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9" customHeight="1" x14ac:dyDescent="0.2">
      <c r="A28" s="12">
        <v>18</v>
      </c>
      <c r="B28" s="47" t="s">
        <v>80</v>
      </c>
      <c r="C28" s="14" t="s">
        <v>13</v>
      </c>
      <c r="D28" s="45">
        <v>46</v>
      </c>
      <c r="E28" s="29"/>
      <c r="F28" s="11">
        <f t="shared" si="4"/>
        <v>0</v>
      </c>
      <c r="G28" s="1"/>
      <c r="H28" s="1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9" customHeight="1" x14ac:dyDescent="0.2">
      <c r="A29" s="12">
        <v>19</v>
      </c>
      <c r="B29" s="47" t="s">
        <v>40</v>
      </c>
      <c r="C29" s="14" t="s">
        <v>13</v>
      </c>
      <c r="D29" s="45">
        <v>31</v>
      </c>
      <c r="E29" s="29"/>
      <c r="F29" s="11">
        <f t="shared" si="4"/>
        <v>0</v>
      </c>
      <c r="G29" s="1"/>
      <c r="H29" s="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9" customHeight="1" x14ac:dyDescent="0.2">
      <c r="A30" s="12">
        <v>20</v>
      </c>
      <c r="B30" s="47" t="s">
        <v>41</v>
      </c>
      <c r="C30" s="14" t="s">
        <v>13</v>
      </c>
      <c r="D30" s="45">
        <v>92</v>
      </c>
      <c r="E30" s="29"/>
      <c r="F30" s="11">
        <f t="shared" si="4"/>
        <v>0</v>
      </c>
      <c r="G30" s="1"/>
      <c r="H30" s="1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9" customHeight="1" x14ac:dyDescent="0.2">
      <c r="A31" s="12">
        <v>21</v>
      </c>
      <c r="B31" s="47" t="s">
        <v>42</v>
      </c>
      <c r="C31" s="14" t="s">
        <v>13</v>
      </c>
      <c r="D31" s="45">
        <v>27</v>
      </c>
      <c r="E31" s="29"/>
      <c r="F31" s="11">
        <f t="shared" si="4"/>
        <v>0</v>
      </c>
      <c r="G31" s="1"/>
      <c r="H31" s="1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9" customHeight="1" x14ac:dyDescent="0.2">
      <c r="A32" s="12">
        <v>22</v>
      </c>
      <c r="B32" s="47" t="s">
        <v>43</v>
      </c>
      <c r="C32" s="14" t="s">
        <v>13</v>
      </c>
      <c r="D32" s="45">
        <v>30</v>
      </c>
      <c r="E32" s="29"/>
      <c r="F32" s="11">
        <f t="shared" si="4"/>
        <v>0</v>
      </c>
      <c r="G32" s="1"/>
      <c r="H32" s="1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9" customHeight="1" x14ac:dyDescent="0.2">
      <c r="A33" s="12">
        <v>23</v>
      </c>
      <c r="B33" s="47" t="s">
        <v>81</v>
      </c>
      <c r="C33" s="14" t="s">
        <v>51</v>
      </c>
      <c r="D33" s="45">
        <v>5</v>
      </c>
      <c r="E33" s="29"/>
      <c r="F33" s="11">
        <f t="shared" si="4"/>
        <v>0</v>
      </c>
      <c r="G33" s="1"/>
      <c r="H33" s="1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9" customHeight="1" x14ac:dyDescent="0.2">
      <c r="A34" s="12">
        <v>24</v>
      </c>
      <c r="B34" s="47" t="s">
        <v>50</v>
      </c>
      <c r="C34" s="14" t="s">
        <v>51</v>
      </c>
      <c r="D34" s="45">
        <v>3</v>
      </c>
      <c r="E34" s="29"/>
      <c r="F34" s="11">
        <f t="shared" si="4"/>
        <v>0</v>
      </c>
      <c r="G34" s="1"/>
      <c r="H34" s="1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10.9" customHeight="1" x14ac:dyDescent="0.2">
      <c r="A35" s="12">
        <v>25</v>
      </c>
      <c r="B35" s="47" t="s">
        <v>52</v>
      </c>
      <c r="C35" s="14" t="s">
        <v>51</v>
      </c>
      <c r="D35" s="45">
        <v>10</v>
      </c>
      <c r="E35" s="10"/>
      <c r="F35" s="11">
        <f t="shared" si="4"/>
        <v>0</v>
      </c>
      <c r="G35" s="1"/>
      <c r="H35" s="1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10.9" customHeight="1" x14ac:dyDescent="0.2">
      <c r="A36" s="12">
        <v>26</v>
      </c>
      <c r="B36" s="37" t="s">
        <v>53</v>
      </c>
      <c r="C36" s="14" t="s">
        <v>51</v>
      </c>
      <c r="D36" s="45">
        <v>3</v>
      </c>
      <c r="E36" s="10"/>
      <c r="F36" s="11">
        <f t="shared" si="4"/>
        <v>0</v>
      </c>
      <c r="G36" s="1"/>
      <c r="H36" s="1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9" customHeight="1" x14ac:dyDescent="0.2">
      <c r="A37" s="12">
        <v>27</v>
      </c>
      <c r="B37" s="47" t="s">
        <v>54</v>
      </c>
      <c r="C37" s="14" t="s">
        <v>51</v>
      </c>
      <c r="D37" s="45">
        <v>3</v>
      </c>
      <c r="E37" s="10"/>
      <c r="F37" s="11">
        <f>SUM(D37*E37)</f>
        <v>0</v>
      </c>
      <c r="G37" s="1"/>
      <c r="H37" s="1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9" customHeight="1" x14ac:dyDescent="0.2">
      <c r="A38" s="12">
        <v>28</v>
      </c>
      <c r="B38" s="23" t="s">
        <v>82</v>
      </c>
      <c r="C38" s="14" t="s">
        <v>13</v>
      </c>
      <c r="D38" s="45">
        <v>30.5</v>
      </c>
      <c r="E38" s="10"/>
      <c r="F38" s="11">
        <f t="shared" ref="F38" si="5">SUM(D38*E38)</f>
        <v>0</v>
      </c>
      <c r="G38" s="1"/>
      <c r="H38" s="1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2.6" customHeight="1" x14ac:dyDescent="0.2">
      <c r="A39" s="91" t="s">
        <v>20</v>
      </c>
      <c r="B39" s="92"/>
      <c r="C39" s="92"/>
      <c r="D39" s="92"/>
      <c r="E39" s="92"/>
      <c r="F39" s="93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7" s="4" customFormat="1" ht="10.9" customHeight="1" x14ac:dyDescent="0.2">
      <c r="A40" s="17">
        <v>29</v>
      </c>
      <c r="B40" s="19" t="s">
        <v>21</v>
      </c>
      <c r="C40" s="14" t="s">
        <v>12</v>
      </c>
      <c r="D40" s="16">
        <v>3</v>
      </c>
      <c r="E40" s="18"/>
      <c r="F40" s="11">
        <f t="shared" ref="F40:F42" si="6"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7" s="4" customFormat="1" ht="21.6" customHeight="1" x14ac:dyDescent="0.2">
      <c r="A41" s="17">
        <v>30</v>
      </c>
      <c r="B41" s="19" t="s">
        <v>61</v>
      </c>
      <c r="C41" s="14" t="s">
        <v>12</v>
      </c>
      <c r="D41" s="16">
        <v>1</v>
      </c>
      <c r="E41" s="18"/>
      <c r="F41" s="11">
        <f t="shared" si="6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7" s="4" customFormat="1" ht="32.450000000000003" customHeight="1" x14ac:dyDescent="0.2">
      <c r="A42" s="17">
        <v>31</v>
      </c>
      <c r="B42" s="19" t="s">
        <v>69</v>
      </c>
      <c r="C42" s="14" t="s">
        <v>22</v>
      </c>
      <c r="D42" s="16">
        <v>1</v>
      </c>
      <c r="E42" s="18"/>
      <c r="F42" s="11">
        <f t="shared" si="6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7" s="4" customFormat="1" ht="12.6" customHeight="1" thickBot="1" x14ac:dyDescent="0.25">
      <c r="A43" s="74" t="s">
        <v>60</v>
      </c>
      <c r="B43" s="75"/>
      <c r="C43" s="75"/>
      <c r="D43" s="75"/>
      <c r="E43" s="76"/>
      <c r="F43" s="30">
        <f>SUM(F10:F42)</f>
        <v>0</v>
      </c>
      <c r="G43" s="1"/>
      <c r="H43" s="1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2.6" customHeight="1" x14ac:dyDescent="0.2">
      <c r="A44" s="58" t="s">
        <v>62</v>
      </c>
      <c r="B44" s="59"/>
      <c r="C44" s="59"/>
      <c r="D44" s="59"/>
      <c r="E44" s="59"/>
      <c r="F44" s="60"/>
      <c r="G44" s="1"/>
      <c r="H44" s="1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">
      <c r="A45" s="17">
        <v>32</v>
      </c>
      <c r="B45" s="48" t="s">
        <v>55</v>
      </c>
      <c r="C45" s="17" t="s">
        <v>13</v>
      </c>
      <c r="D45" s="45">
        <v>799</v>
      </c>
      <c r="E45" s="10"/>
      <c r="F45" s="11">
        <f t="shared" ref="F45:F72" si="7">SUM(D45*E45)</f>
        <v>0</v>
      </c>
      <c r="G45" s="1"/>
      <c r="H45" s="1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9" customHeight="1" x14ac:dyDescent="0.2">
      <c r="A46" s="17">
        <v>33</v>
      </c>
      <c r="B46" s="48" t="s">
        <v>46</v>
      </c>
      <c r="C46" s="17" t="s">
        <v>12</v>
      </c>
      <c r="D46" s="45">
        <v>9</v>
      </c>
      <c r="E46" s="10"/>
      <c r="F46" s="11">
        <f t="shared" si="7"/>
        <v>0</v>
      </c>
      <c r="G46" s="1"/>
      <c r="H46" s="1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9" customHeight="1" x14ac:dyDescent="0.2">
      <c r="A47" s="17">
        <v>34</v>
      </c>
      <c r="B47" s="48" t="s">
        <v>83</v>
      </c>
      <c r="C47" s="17" t="s">
        <v>84</v>
      </c>
      <c r="D47" s="28">
        <v>144</v>
      </c>
      <c r="E47" s="10"/>
      <c r="F47" s="11">
        <f t="shared" si="7"/>
        <v>0</v>
      </c>
      <c r="G47" s="1"/>
      <c r="H47" s="1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">
      <c r="A48" s="17">
        <v>35</v>
      </c>
      <c r="B48" s="49" t="s">
        <v>85</v>
      </c>
      <c r="C48" s="17" t="s">
        <v>86</v>
      </c>
      <c r="D48" s="28">
        <v>5194</v>
      </c>
      <c r="E48" s="10"/>
      <c r="F48" s="11">
        <f t="shared" si="7"/>
        <v>0</v>
      </c>
      <c r="G48" s="1"/>
      <c r="H48" s="1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.6" customHeight="1" x14ac:dyDescent="0.2">
      <c r="A49" s="17">
        <v>36</v>
      </c>
      <c r="B49" s="48" t="s">
        <v>87</v>
      </c>
      <c r="C49" s="17" t="s">
        <v>88</v>
      </c>
      <c r="D49" s="28">
        <v>61</v>
      </c>
      <c r="E49" s="10"/>
      <c r="F49" s="11">
        <f t="shared" si="7"/>
        <v>0</v>
      </c>
      <c r="G49" s="1"/>
      <c r="H49" s="1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.6" customHeight="1" x14ac:dyDescent="0.2">
      <c r="A50" s="17">
        <v>37</v>
      </c>
      <c r="B50" s="43" t="s">
        <v>89</v>
      </c>
      <c r="C50" s="17" t="s">
        <v>86</v>
      </c>
      <c r="D50" s="28">
        <v>3245</v>
      </c>
      <c r="E50" s="10"/>
      <c r="F50" s="11">
        <f t="shared" si="7"/>
        <v>0</v>
      </c>
      <c r="G50" s="1"/>
      <c r="H50" s="1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.6" customHeight="1" x14ac:dyDescent="0.2">
      <c r="A51" s="17">
        <v>38</v>
      </c>
      <c r="B51" s="43" t="s">
        <v>90</v>
      </c>
      <c r="C51" s="17" t="s">
        <v>86</v>
      </c>
      <c r="D51" s="28">
        <v>720</v>
      </c>
      <c r="E51" s="10"/>
      <c r="F51" s="11">
        <f t="shared" si="7"/>
        <v>0</v>
      </c>
      <c r="G51" s="1"/>
      <c r="H51" s="1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21.6" customHeight="1" x14ac:dyDescent="0.2">
      <c r="A52" s="17">
        <v>39</v>
      </c>
      <c r="B52" s="39" t="s">
        <v>91</v>
      </c>
      <c r="C52" s="17" t="s">
        <v>84</v>
      </c>
      <c r="D52" s="28">
        <v>811</v>
      </c>
      <c r="E52" s="10"/>
      <c r="F52" s="11">
        <f t="shared" si="7"/>
        <v>0</v>
      </c>
      <c r="G52" s="1"/>
      <c r="H52" s="1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.6" customHeight="1" x14ac:dyDescent="0.2">
      <c r="A53" s="17">
        <v>40</v>
      </c>
      <c r="B53" s="19" t="s">
        <v>57</v>
      </c>
      <c r="C53" s="17" t="s">
        <v>84</v>
      </c>
      <c r="D53" s="28">
        <v>374</v>
      </c>
      <c r="E53" s="10"/>
      <c r="F53" s="11">
        <f t="shared" si="7"/>
        <v>0</v>
      </c>
      <c r="G53" s="1"/>
      <c r="H53" s="1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.6" customHeight="1" x14ac:dyDescent="0.2">
      <c r="A54" s="17">
        <v>41</v>
      </c>
      <c r="B54" s="50" t="s">
        <v>92</v>
      </c>
      <c r="C54" s="51" t="s">
        <v>12</v>
      </c>
      <c r="D54" s="45">
        <v>6</v>
      </c>
      <c r="E54" s="10"/>
      <c r="F54" s="11">
        <f t="shared" si="7"/>
        <v>0</v>
      </c>
      <c r="G54" s="1"/>
      <c r="H54" s="1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21.6" customHeight="1" x14ac:dyDescent="0.2">
      <c r="A55" s="17">
        <v>42</v>
      </c>
      <c r="B55" s="41" t="s">
        <v>47</v>
      </c>
      <c r="C55" s="52" t="s">
        <v>93</v>
      </c>
      <c r="D55" s="45">
        <v>54</v>
      </c>
      <c r="E55" s="10"/>
      <c r="F55" s="11">
        <f t="shared" si="7"/>
        <v>0</v>
      </c>
      <c r="G55" s="1"/>
      <c r="H55" s="1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.6" customHeight="1" x14ac:dyDescent="0.2">
      <c r="A56" s="17">
        <v>43</v>
      </c>
      <c r="B56" s="42" t="s">
        <v>94</v>
      </c>
      <c r="C56" s="52" t="s">
        <v>93</v>
      </c>
      <c r="D56" s="45">
        <v>128</v>
      </c>
      <c r="E56" s="10"/>
      <c r="F56" s="11">
        <f t="shared" si="7"/>
        <v>0</v>
      </c>
      <c r="G56" s="1"/>
      <c r="H56" s="1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.6" customHeight="1" x14ac:dyDescent="0.2">
      <c r="A57" s="17">
        <v>44</v>
      </c>
      <c r="B57" s="41" t="s">
        <v>95</v>
      </c>
      <c r="C57" s="52" t="s">
        <v>96</v>
      </c>
      <c r="D57" s="45">
        <v>600</v>
      </c>
      <c r="E57" s="10"/>
      <c r="F57" s="11">
        <f t="shared" si="7"/>
        <v>0</v>
      </c>
      <c r="G57" s="1"/>
      <c r="H57" s="1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.6" customHeight="1" x14ac:dyDescent="0.2">
      <c r="A58" s="17">
        <v>45</v>
      </c>
      <c r="B58" s="36" t="s">
        <v>97</v>
      </c>
      <c r="C58" s="52" t="s">
        <v>93</v>
      </c>
      <c r="D58" s="45">
        <v>108</v>
      </c>
      <c r="E58" s="10"/>
      <c r="F58" s="11">
        <f t="shared" si="7"/>
        <v>0</v>
      </c>
      <c r="G58" s="1"/>
      <c r="H58" s="1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.6" customHeight="1" x14ac:dyDescent="0.2">
      <c r="A59" s="17">
        <v>46</v>
      </c>
      <c r="B59" s="53" t="s">
        <v>98</v>
      </c>
      <c r="C59" s="51" t="s">
        <v>12</v>
      </c>
      <c r="D59" s="45">
        <v>2</v>
      </c>
      <c r="E59" s="10"/>
      <c r="F59" s="11">
        <f t="shared" si="7"/>
        <v>0</v>
      </c>
      <c r="G59" s="1"/>
      <c r="H59" s="1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.6" customHeight="1" x14ac:dyDescent="0.2">
      <c r="A60" s="17">
        <v>47</v>
      </c>
      <c r="B60" s="41" t="s">
        <v>47</v>
      </c>
      <c r="C60" s="52" t="s">
        <v>93</v>
      </c>
      <c r="D60" s="45">
        <v>13</v>
      </c>
      <c r="E60" s="10"/>
      <c r="F60" s="11">
        <f t="shared" si="7"/>
        <v>0</v>
      </c>
      <c r="G60" s="1"/>
      <c r="H60" s="1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.6" customHeight="1" x14ac:dyDescent="0.2">
      <c r="A61" s="17">
        <v>48</v>
      </c>
      <c r="B61" s="42" t="s">
        <v>94</v>
      </c>
      <c r="C61" s="52" t="s">
        <v>93</v>
      </c>
      <c r="D61" s="45">
        <v>30</v>
      </c>
      <c r="E61" s="10"/>
      <c r="F61" s="11">
        <f t="shared" si="7"/>
        <v>0</v>
      </c>
      <c r="G61" s="1"/>
      <c r="H61" s="1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.6" customHeight="1" x14ac:dyDescent="0.2">
      <c r="A62" s="17">
        <v>49</v>
      </c>
      <c r="B62" s="41" t="s">
        <v>95</v>
      </c>
      <c r="C62" s="52" t="s">
        <v>96</v>
      </c>
      <c r="D62" s="45">
        <v>140</v>
      </c>
      <c r="E62" s="10"/>
      <c r="F62" s="11">
        <f t="shared" si="7"/>
        <v>0</v>
      </c>
      <c r="G62" s="1"/>
      <c r="H62" s="1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.6" customHeight="1" x14ac:dyDescent="0.2">
      <c r="A63" s="17">
        <v>50</v>
      </c>
      <c r="B63" s="54" t="s">
        <v>99</v>
      </c>
      <c r="C63" s="51" t="s">
        <v>12</v>
      </c>
      <c r="D63" s="45">
        <v>1</v>
      </c>
      <c r="E63" s="10"/>
      <c r="F63" s="11">
        <f t="shared" si="7"/>
        <v>0</v>
      </c>
      <c r="G63" s="1"/>
      <c r="H63" s="1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.6" customHeight="1" x14ac:dyDescent="0.2">
      <c r="A64" s="17">
        <v>51</v>
      </c>
      <c r="B64" s="41" t="s">
        <v>47</v>
      </c>
      <c r="C64" s="52" t="s">
        <v>93</v>
      </c>
      <c r="D64" s="45">
        <v>70</v>
      </c>
      <c r="E64" s="10"/>
      <c r="F64" s="11">
        <f t="shared" ref="F64:F69" si="8">SUM(D64*E64)</f>
        <v>0</v>
      </c>
      <c r="G64" s="1"/>
      <c r="H64" s="1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21.6" customHeight="1" x14ac:dyDescent="0.2">
      <c r="A65" s="17">
        <v>52</v>
      </c>
      <c r="B65" s="42" t="s">
        <v>94</v>
      </c>
      <c r="C65" s="52" t="s">
        <v>93</v>
      </c>
      <c r="D65" s="45">
        <v>153</v>
      </c>
      <c r="E65" s="10"/>
      <c r="F65" s="11">
        <f t="shared" si="8"/>
        <v>0</v>
      </c>
      <c r="G65" s="1"/>
      <c r="H65" s="1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4" customFormat="1" ht="21.6" customHeight="1" x14ac:dyDescent="0.2">
      <c r="A66" s="17">
        <v>53</v>
      </c>
      <c r="B66" s="41" t="s">
        <v>95</v>
      </c>
      <c r="C66" s="52" t="s">
        <v>96</v>
      </c>
      <c r="D66" s="45">
        <v>722</v>
      </c>
      <c r="E66" s="10"/>
      <c r="F66" s="11">
        <f t="shared" si="8"/>
        <v>0</v>
      </c>
      <c r="G66" s="1"/>
      <c r="H66" s="1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50" s="4" customFormat="1" ht="10.9" customHeight="1" x14ac:dyDescent="0.2">
      <c r="A67" s="17">
        <v>54</v>
      </c>
      <c r="B67" s="55" t="s">
        <v>102</v>
      </c>
      <c r="C67" s="52" t="s">
        <v>93</v>
      </c>
      <c r="D67" s="45">
        <v>173</v>
      </c>
      <c r="E67" s="10"/>
      <c r="F67" s="11">
        <f t="shared" si="8"/>
        <v>0</v>
      </c>
      <c r="G67" s="1"/>
      <c r="H67" s="1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4" customFormat="1" ht="10.9" customHeight="1" x14ac:dyDescent="0.2">
      <c r="A68" s="17">
        <v>55</v>
      </c>
      <c r="B68" s="56" t="s">
        <v>100</v>
      </c>
      <c r="C68" s="27" t="s">
        <v>35</v>
      </c>
      <c r="D68" s="57">
        <v>1</v>
      </c>
      <c r="E68" s="10"/>
      <c r="F68" s="11">
        <f t="shared" si="8"/>
        <v>0</v>
      </c>
      <c r="G68" s="1"/>
      <c r="H68" s="1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50" s="4" customFormat="1" ht="21.6" customHeight="1" x14ac:dyDescent="0.2">
      <c r="A69" s="17">
        <v>56</v>
      </c>
      <c r="B69" s="56" t="s">
        <v>101</v>
      </c>
      <c r="C69" s="27" t="s">
        <v>35</v>
      </c>
      <c r="D69" s="57">
        <v>1</v>
      </c>
      <c r="E69" s="10"/>
      <c r="F69" s="11">
        <f t="shared" si="8"/>
        <v>0</v>
      </c>
      <c r="G69" s="1"/>
      <c r="H69" s="1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50" s="35" customFormat="1" ht="21.6" customHeight="1" x14ac:dyDescent="0.2">
      <c r="A70" s="17">
        <v>57</v>
      </c>
      <c r="B70" s="23" t="s">
        <v>33</v>
      </c>
      <c r="C70" s="27" t="s">
        <v>35</v>
      </c>
      <c r="D70" s="34">
        <v>1</v>
      </c>
      <c r="E70" s="10"/>
      <c r="F70" s="11">
        <f>SUM(D70*E70)</f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</row>
    <row r="71" spans="1:50" s="4" customFormat="1" ht="21.6" customHeight="1" x14ac:dyDescent="0.2">
      <c r="A71" s="17">
        <v>58</v>
      </c>
      <c r="B71" s="43" t="s">
        <v>34</v>
      </c>
      <c r="C71" s="27" t="s">
        <v>35</v>
      </c>
      <c r="D71" s="28">
        <v>1</v>
      </c>
      <c r="E71" s="10"/>
      <c r="F71" s="11">
        <f t="shared" ref="F71" si="9">SUM(D71*E71)</f>
        <v>0</v>
      </c>
      <c r="G71" s="1"/>
      <c r="H71" s="1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50" s="4" customFormat="1" ht="10.9" customHeight="1" x14ac:dyDescent="0.2">
      <c r="A72" s="17">
        <v>59</v>
      </c>
      <c r="B72" s="43" t="s">
        <v>32</v>
      </c>
      <c r="C72" s="27" t="s">
        <v>35</v>
      </c>
      <c r="D72" s="28">
        <v>1</v>
      </c>
      <c r="E72" s="10"/>
      <c r="F72" s="11">
        <f t="shared" si="7"/>
        <v>0</v>
      </c>
      <c r="G72" s="1"/>
      <c r="H72" s="1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50" s="22" customFormat="1" ht="12.6" customHeight="1" x14ac:dyDescent="0.2">
      <c r="A73" s="58" t="s">
        <v>20</v>
      </c>
      <c r="B73" s="61"/>
      <c r="C73" s="61"/>
      <c r="D73" s="61"/>
      <c r="E73" s="61"/>
      <c r="F73" s="62"/>
      <c r="G73" s="21"/>
      <c r="H73" s="21"/>
    </row>
    <row r="74" spans="1:50" s="22" customFormat="1" ht="10.9" customHeight="1" x14ac:dyDescent="0.2">
      <c r="A74" s="17">
        <v>60</v>
      </c>
      <c r="B74" s="23" t="s">
        <v>30</v>
      </c>
      <c r="C74" s="17" t="s">
        <v>22</v>
      </c>
      <c r="D74" s="24">
        <v>1</v>
      </c>
      <c r="E74" s="25"/>
      <c r="F74" s="11">
        <f t="shared" ref="F74:F75" si="10">SUM(D74*E74)</f>
        <v>0</v>
      </c>
      <c r="G74" s="21"/>
      <c r="H74" s="21"/>
    </row>
    <row r="75" spans="1:50" s="22" customFormat="1" ht="10.9" customHeight="1" x14ac:dyDescent="0.2">
      <c r="A75" s="17">
        <v>61</v>
      </c>
      <c r="B75" s="23" t="s">
        <v>31</v>
      </c>
      <c r="C75" s="17" t="s">
        <v>23</v>
      </c>
      <c r="D75" s="26">
        <v>0.32</v>
      </c>
      <c r="E75" s="25"/>
      <c r="F75" s="11">
        <f t="shared" si="10"/>
        <v>0</v>
      </c>
      <c r="G75" s="21"/>
    </row>
    <row r="76" spans="1:50" s="4" customFormat="1" ht="12.6" customHeight="1" thickBot="1" x14ac:dyDescent="0.25">
      <c r="A76" s="63" t="s">
        <v>63</v>
      </c>
      <c r="B76" s="64"/>
      <c r="C76" s="64"/>
      <c r="D76" s="64"/>
      <c r="E76" s="65"/>
      <c r="F76" s="20">
        <f>SUM(F45:F75)</f>
        <v>0</v>
      </c>
      <c r="G76" s="1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50" s="4" customFormat="1" ht="12.6" customHeight="1" x14ac:dyDescent="0.2">
      <c r="A77" s="58" t="s">
        <v>64</v>
      </c>
      <c r="B77" s="59"/>
      <c r="C77" s="59"/>
      <c r="D77" s="59"/>
      <c r="E77" s="59"/>
      <c r="F77" s="60"/>
      <c r="G77" s="1"/>
      <c r="H77" s="1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50" s="4" customFormat="1" ht="21.6" customHeight="1" x14ac:dyDescent="0.2">
      <c r="A78" s="17">
        <v>62</v>
      </c>
      <c r="B78" s="48" t="s">
        <v>55</v>
      </c>
      <c r="C78" s="17" t="s">
        <v>13</v>
      </c>
      <c r="D78" s="45">
        <v>301</v>
      </c>
      <c r="E78" s="10"/>
      <c r="F78" s="11">
        <f t="shared" ref="F78:F95" si="11">SUM(D78*E78)</f>
        <v>0</v>
      </c>
      <c r="G78" s="1"/>
      <c r="H78" s="1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50" s="4" customFormat="1" ht="10.9" customHeight="1" x14ac:dyDescent="0.2">
      <c r="A79" s="17">
        <v>63</v>
      </c>
      <c r="B79" s="48" t="s">
        <v>46</v>
      </c>
      <c r="C79" s="17" t="s">
        <v>12</v>
      </c>
      <c r="D79" s="45">
        <v>4</v>
      </c>
      <c r="E79" s="10"/>
      <c r="F79" s="11">
        <f t="shared" si="11"/>
        <v>0</v>
      </c>
      <c r="G79" s="1"/>
      <c r="H79" s="1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50" s="4" customFormat="1" ht="10.9" customHeight="1" x14ac:dyDescent="0.2">
      <c r="A80" s="17">
        <v>64</v>
      </c>
      <c r="B80" s="48" t="s">
        <v>83</v>
      </c>
      <c r="C80" s="17" t="s">
        <v>84</v>
      </c>
      <c r="D80" s="28">
        <v>722</v>
      </c>
      <c r="E80" s="10"/>
      <c r="F80" s="11">
        <f t="shared" si="11"/>
        <v>0</v>
      </c>
      <c r="G80" s="1"/>
      <c r="H80" s="1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.6" customHeight="1" x14ac:dyDescent="0.2">
      <c r="A81" s="17">
        <v>65</v>
      </c>
      <c r="B81" s="49" t="s">
        <v>85</v>
      </c>
      <c r="C81" s="17" t="s">
        <v>86</v>
      </c>
      <c r="D81" s="28">
        <v>2408</v>
      </c>
      <c r="E81" s="10"/>
      <c r="F81" s="11">
        <f t="shared" si="11"/>
        <v>0</v>
      </c>
      <c r="G81" s="1"/>
      <c r="H81" s="1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21.6" customHeight="1" x14ac:dyDescent="0.2">
      <c r="A82" s="17">
        <v>66</v>
      </c>
      <c r="B82" s="23" t="s">
        <v>103</v>
      </c>
      <c r="C82" s="17" t="s">
        <v>88</v>
      </c>
      <c r="D82" s="28">
        <v>562</v>
      </c>
      <c r="E82" s="10"/>
      <c r="F82" s="11">
        <f t="shared" si="11"/>
        <v>0</v>
      </c>
      <c r="G82" s="1"/>
      <c r="H82" s="1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.6" customHeight="1" x14ac:dyDescent="0.2">
      <c r="A83" s="17">
        <v>67</v>
      </c>
      <c r="B83" s="43" t="s">
        <v>89</v>
      </c>
      <c r="C83" s="17" t="s">
        <v>86</v>
      </c>
      <c r="D83" s="28">
        <v>1405</v>
      </c>
      <c r="E83" s="10"/>
      <c r="F83" s="11">
        <f t="shared" si="11"/>
        <v>0</v>
      </c>
      <c r="G83" s="1"/>
      <c r="H83" s="1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">
      <c r="A84" s="17">
        <v>68</v>
      </c>
      <c r="B84" s="39" t="s">
        <v>91</v>
      </c>
      <c r="C84" s="17" t="s">
        <v>84</v>
      </c>
      <c r="D84" s="28">
        <v>287</v>
      </c>
      <c r="E84" s="10"/>
      <c r="F84" s="11">
        <f t="shared" si="11"/>
        <v>0</v>
      </c>
      <c r="G84" s="1"/>
      <c r="H84" s="1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.6" customHeight="1" x14ac:dyDescent="0.2">
      <c r="A85" s="17">
        <v>69</v>
      </c>
      <c r="B85" s="19" t="s">
        <v>57</v>
      </c>
      <c r="C85" s="17" t="s">
        <v>84</v>
      </c>
      <c r="D85" s="28">
        <v>132</v>
      </c>
      <c r="E85" s="10"/>
      <c r="F85" s="11">
        <f t="shared" si="11"/>
        <v>0</v>
      </c>
      <c r="G85" s="1"/>
      <c r="H85" s="1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.6" customHeight="1" x14ac:dyDescent="0.2">
      <c r="A86" s="17">
        <v>70</v>
      </c>
      <c r="B86" s="50" t="s">
        <v>92</v>
      </c>
      <c r="C86" s="51" t="s">
        <v>12</v>
      </c>
      <c r="D86" s="45">
        <v>3</v>
      </c>
      <c r="E86" s="10"/>
      <c r="F86" s="11">
        <f t="shared" si="11"/>
        <v>0</v>
      </c>
      <c r="G86" s="1"/>
      <c r="H86" s="1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21.6" customHeight="1" x14ac:dyDescent="0.2">
      <c r="A87" s="17">
        <v>71</v>
      </c>
      <c r="B87" s="41" t="s">
        <v>47</v>
      </c>
      <c r="C87" s="52" t="s">
        <v>93</v>
      </c>
      <c r="D87" s="45">
        <v>27</v>
      </c>
      <c r="E87" s="10"/>
      <c r="F87" s="11">
        <f t="shared" si="11"/>
        <v>0</v>
      </c>
      <c r="G87" s="1"/>
      <c r="H87" s="1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.6" customHeight="1" x14ac:dyDescent="0.2">
      <c r="A88" s="17">
        <v>72</v>
      </c>
      <c r="B88" s="42" t="s">
        <v>94</v>
      </c>
      <c r="C88" s="52" t="s">
        <v>93</v>
      </c>
      <c r="D88" s="45">
        <v>64</v>
      </c>
      <c r="E88" s="10"/>
      <c r="F88" s="11">
        <f t="shared" si="11"/>
        <v>0</v>
      </c>
      <c r="G88" s="1"/>
      <c r="H88" s="1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.6" customHeight="1" x14ac:dyDescent="0.2">
      <c r="A89" s="17">
        <v>73</v>
      </c>
      <c r="B89" s="41" t="s">
        <v>95</v>
      </c>
      <c r="C89" s="52" t="s">
        <v>96</v>
      </c>
      <c r="D89" s="45">
        <v>300</v>
      </c>
      <c r="E89" s="10"/>
      <c r="F89" s="11">
        <f t="shared" si="11"/>
        <v>0</v>
      </c>
      <c r="G89" s="1"/>
      <c r="H89" s="1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.6" customHeight="1" x14ac:dyDescent="0.2">
      <c r="A90" s="17">
        <v>74</v>
      </c>
      <c r="B90" s="36" t="s">
        <v>97</v>
      </c>
      <c r="C90" s="52" t="s">
        <v>93</v>
      </c>
      <c r="D90" s="45">
        <v>108</v>
      </c>
      <c r="E90" s="10"/>
      <c r="F90" s="11">
        <f t="shared" si="11"/>
        <v>0</v>
      </c>
      <c r="G90" s="1"/>
      <c r="H90" s="1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">
      <c r="A91" s="17">
        <v>75</v>
      </c>
      <c r="B91" s="54" t="s">
        <v>99</v>
      </c>
      <c r="C91" s="51" t="s">
        <v>12</v>
      </c>
      <c r="D91" s="45">
        <v>1</v>
      </c>
      <c r="E91" s="10"/>
      <c r="F91" s="11">
        <f t="shared" si="11"/>
        <v>0</v>
      </c>
      <c r="G91" s="1"/>
      <c r="H91" s="1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.6" customHeight="1" x14ac:dyDescent="0.2">
      <c r="A92" s="17">
        <v>76</v>
      </c>
      <c r="B92" s="41" t="s">
        <v>47</v>
      </c>
      <c r="C92" s="52" t="s">
        <v>93</v>
      </c>
      <c r="D92" s="45">
        <v>51</v>
      </c>
      <c r="E92" s="10"/>
      <c r="F92" s="11">
        <f t="shared" si="11"/>
        <v>0</v>
      </c>
      <c r="G92" s="1"/>
      <c r="H92" s="1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.6" customHeight="1" x14ac:dyDescent="0.2">
      <c r="A93" s="17">
        <v>77</v>
      </c>
      <c r="B93" s="42" t="s">
        <v>94</v>
      </c>
      <c r="C93" s="52" t="s">
        <v>93</v>
      </c>
      <c r="D93" s="45">
        <v>112</v>
      </c>
      <c r="E93" s="10"/>
      <c r="F93" s="11">
        <f t="shared" si="11"/>
        <v>0</v>
      </c>
      <c r="G93" s="1"/>
      <c r="H93" s="1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.6" customHeight="1" x14ac:dyDescent="0.2">
      <c r="A94" s="17">
        <v>78</v>
      </c>
      <c r="B94" s="41" t="s">
        <v>95</v>
      </c>
      <c r="C94" s="52" t="s">
        <v>96</v>
      </c>
      <c r="D94" s="45">
        <v>527</v>
      </c>
      <c r="E94" s="10"/>
      <c r="F94" s="11">
        <f t="shared" si="11"/>
        <v>0</v>
      </c>
      <c r="G94" s="1"/>
      <c r="H94" s="1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.6" customHeight="1" x14ac:dyDescent="0.2">
      <c r="A95" s="17">
        <v>79</v>
      </c>
      <c r="B95" s="36" t="s">
        <v>97</v>
      </c>
      <c r="C95" s="52" t="s">
        <v>93</v>
      </c>
      <c r="D95" s="45">
        <v>212</v>
      </c>
      <c r="E95" s="10"/>
      <c r="F95" s="11">
        <f t="shared" si="11"/>
        <v>0</v>
      </c>
      <c r="G95" s="1"/>
      <c r="H95" s="1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22" customFormat="1" ht="12.6" customHeight="1" x14ac:dyDescent="0.2">
      <c r="A96" s="58" t="s">
        <v>20</v>
      </c>
      <c r="B96" s="61"/>
      <c r="C96" s="61"/>
      <c r="D96" s="61"/>
      <c r="E96" s="61"/>
      <c r="F96" s="62"/>
      <c r="G96" s="21"/>
      <c r="H96" s="21"/>
    </row>
    <row r="97" spans="1:195" s="22" customFormat="1" ht="10.9" customHeight="1" x14ac:dyDescent="0.2">
      <c r="A97" s="17">
        <v>80</v>
      </c>
      <c r="B97" s="23" t="s">
        <v>30</v>
      </c>
      <c r="C97" s="17" t="s">
        <v>22</v>
      </c>
      <c r="D97" s="24">
        <v>1</v>
      </c>
      <c r="E97" s="25"/>
      <c r="F97" s="11">
        <f t="shared" ref="F97:F98" si="12">SUM(D97*E97)</f>
        <v>0</v>
      </c>
      <c r="G97" s="21"/>
      <c r="H97" s="21"/>
    </row>
    <row r="98" spans="1:195" s="22" customFormat="1" ht="10.9" customHeight="1" x14ac:dyDescent="0.2">
      <c r="A98" s="17">
        <v>81</v>
      </c>
      <c r="B98" s="23" t="s">
        <v>31</v>
      </c>
      <c r="C98" s="17" t="s">
        <v>23</v>
      </c>
      <c r="D98" s="26">
        <v>0.12</v>
      </c>
      <c r="E98" s="25"/>
      <c r="F98" s="11">
        <f t="shared" si="12"/>
        <v>0</v>
      </c>
      <c r="G98" s="21"/>
    </row>
    <row r="99" spans="1:195" s="4" customFormat="1" ht="12.6" customHeight="1" thickBot="1" x14ac:dyDescent="0.25">
      <c r="A99" s="63" t="s">
        <v>65</v>
      </c>
      <c r="B99" s="64"/>
      <c r="C99" s="64"/>
      <c r="D99" s="64"/>
      <c r="E99" s="65"/>
      <c r="F99" s="20">
        <f>SUM(F78:F98)</f>
        <v>0</v>
      </c>
      <c r="G99" s="1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195" s="4" customFormat="1" ht="12.6" customHeight="1" x14ac:dyDescent="0.2">
      <c r="A100" s="58" t="s">
        <v>66</v>
      </c>
      <c r="B100" s="59"/>
      <c r="C100" s="59"/>
      <c r="D100" s="59"/>
      <c r="E100" s="59"/>
      <c r="F100" s="60"/>
      <c r="G100" s="1"/>
      <c r="H100" s="1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195" s="4" customFormat="1" ht="21.6" customHeight="1" x14ac:dyDescent="0.2">
      <c r="A101" s="17">
        <v>82</v>
      </c>
      <c r="B101" s="48" t="s">
        <v>55</v>
      </c>
      <c r="C101" s="17" t="s">
        <v>13</v>
      </c>
      <c r="D101" s="45">
        <v>192</v>
      </c>
      <c r="E101" s="10"/>
      <c r="F101" s="11">
        <f t="shared" ref="F101:F106" si="13">SUM(D101*E101)</f>
        <v>0</v>
      </c>
      <c r="G101" s="1"/>
      <c r="H101" s="1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195" s="4" customFormat="1" ht="21.6" customHeight="1" x14ac:dyDescent="0.2">
      <c r="A102" s="17">
        <v>83</v>
      </c>
      <c r="B102" s="49" t="s">
        <v>85</v>
      </c>
      <c r="C102" s="17" t="s">
        <v>86</v>
      </c>
      <c r="D102" s="28">
        <v>1536</v>
      </c>
      <c r="E102" s="10"/>
      <c r="F102" s="11">
        <f t="shared" si="13"/>
        <v>0</v>
      </c>
      <c r="G102" s="1"/>
      <c r="H102" s="1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195" s="4" customFormat="1" ht="21.6" customHeight="1" x14ac:dyDescent="0.2">
      <c r="A103" s="17">
        <v>84</v>
      </c>
      <c r="B103" s="48" t="s">
        <v>87</v>
      </c>
      <c r="C103" s="17" t="s">
        <v>88</v>
      </c>
      <c r="D103" s="28">
        <v>340</v>
      </c>
      <c r="E103" s="10"/>
      <c r="F103" s="11">
        <f t="shared" si="13"/>
        <v>0</v>
      </c>
      <c r="G103" s="1"/>
      <c r="H103" s="1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195" s="4" customFormat="1" ht="21.6" customHeight="1" x14ac:dyDescent="0.2">
      <c r="A104" s="17">
        <v>85</v>
      </c>
      <c r="B104" s="43" t="s">
        <v>89</v>
      </c>
      <c r="C104" s="17" t="s">
        <v>86</v>
      </c>
      <c r="D104" s="28">
        <v>960</v>
      </c>
      <c r="E104" s="10"/>
      <c r="F104" s="11">
        <f t="shared" si="13"/>
        <v>0</v>
      </c>
      <c r="G104" s="1"/>
      <c r="H104" s="1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195" s="4" customFormat="1" ht="21.6" customHeight="1" x14ac:dyDescent="0.2">
      <c r="A105" s="17">
        <v>86</v>
      </c>
      <c r="B105" s="39" t="s">
        <v>91</v>
      </c>
      <c r="C105" s="17" t="s">
        <v>84</v>
      </c>
      <c r="D105" s="28">
        <v>196</v>
      </c>
      <c r="E105" s="10"/>
      <c r="F105" s="11">
        <f t="shared" si="13"/>
        <v>0</v>
      </c>
      <c r="G105" s="1"/>
      <c r="H105" s="1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195" s="4" customFormat="1" ht="21.6" customHeight="1" x14ac:dyDescent="0.2">
      <c r="A106" s="17">
        <v>87</v>
      </c>
      <c r="B106" s="19" t="s">
        <v>57</v>
      </c>
      <c r="C106" s="17" t="s">
        <v>84</v>
      </c>
      <c r="D106" s="28">
        <v>90</v>
      </c>
      <c r="E106" s="10"/>
      <c r="F106" s="11">
        <f t="shared" si="13"/>
        <v>0</v>
      </c>
      <c r="G106" s="1"/>
      <c r="H106" s="1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195" s="22" customFormat="1" ht="12.6" customHeight="1" x14ac:dyDescent="0.2">
      <c r="A107" s="58" t="s">
        <v>20</v>
      </c>
      <c r="B107" s="61"/>
      <c r="C107" s="61"/>
      <c r="D107" s="61"/>
      <c r="E107" s="61"/>
      <c r="F107" s="62"/>
      <c r="G107" s="21"/>
      <c r="H107" s="21"/>
    </row>
    <row r="108" spans="1:195" s="22" customFormat="1" ht="10.9" customHeight="1" x14ac:dyDescent="0.2">
      <c r="A108" s="17">
        <v>88</v>
      </c>
      <c r="B108" s="23" t="s">
        <v>30</v>
      </c>
      <c r="C108" s="17" t="s">
        <v>22</v>
      </c>
      <c r="D108" s="24">
        <v>2</v>
      </c>
      <c r="E108" s="25"/>
      <c r="F108" s="11">
        <f t="shared" ref="F108:F109" si="14">SUM(D108*E108)</f>
        <v>0</v>
      </c>
      <c r="G108" s="21"/>
      <c r="H108" s="21"/>
    </row>
    <row r="109" spans="1:195" s="22" customFormat="1" ht="10.9" customHeight="1" x14ac:dyDescent="0.2">
      <c r="A109" s="17">
        <v>89</v>
      </c>
      <c r="B109" s="23" t="s">
        <v>31</v>
      </c>
      <c r="C109" s="17" t="s">
        <v>23</v>
      </c>
      <c r="D109" s="26">
        <v>0.08</v>
      </c>
      <c r="E109" s="25"/>
      <c r="F109" s="11">
        <f t="shared" si="14"/>
        <v>0</v>
      </c>
      <c r="G109" s="21"/>
    </row>
    <row r="110" spans="1:195" s="4" customFormat="1" ht="12.6" customHeight="1" thickBot="1" x14ac:dyDescent="0.25">
      <c r="A110" s="63" t="s">
        <v>67</v>
      </c>
      <c r="B110" s="64"/>
      <c r="C110" s="64"/>
      <c r="D110" s="64"/>
      <c r="E110" s="65"/>
      <c r="F110" s="20">
        <f>SUM(F101:F109)</f>
        <v>0</v>
      </c>
      <c r="G110" s="1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195" ht="15" customHeight="1" x14ac:dyDescent="0.2">
      <c r="A111" s="8"/>
      <c r="C111" s="67" t="s">
        <v>1</v>
      </c>
      <c r="D111" s="68"/>
      <c r="E111" s="69">
        <f>+F43+F76+F99+F110</f>
        <v>0</v>
      </c>
      <c r="F111" s="70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  <c r="EL111" s="15"/>
      <c r="EM111" s="15"/>
      <c r="EN111" s="15"/>
      <c r="EO111" s="15"/>
      <c r="EP111" s="15"/>
      <c r="EQ111" s="15"/>
      <c r="ER111" s="15"/>
      <c r="ES111" s="15"/>
      <c r="ET111" s="15"/>
      <c r="EU111" s="15"/>
      <c r="EV111" s="15"/>
      <c r="EW111" s="15"/>
      <c r="EX111" s="15"/>
      <c r="EY111" s="15"/>
      <c r="EZ111" s="15"/>
      <c r="FA111" s="15"/>
      <c r="FB111" s="15"/>
      <c r="FC111" s="15"/>
      <c r="FD111" s="15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  <c r="FO111" s="15"/>
      <c r="FP111" s="15"/>
      <c r="FQ111" s="15"/>
      <c r="FR111" s="15"/>
      <c r="FS111" s="15"/>
      <c r="FT111" s="15"/>
      <c r="FU111" s="15"/>
      <c r="FV111" s="15"/>
      <c r="FW111" s="15"/>
      <c r="FX111" s="15"/>
      <c r="FY111" s="15"/>
      <c r="FZ111" s="15"/>
      <c r="GA111" s="15"/>
      <c r="GB111" s="15"/>
      <c r="GC111" s="15"/>
      <c r="GD111" s="15"/>
      <c r="GE111" s="15"/>
      <c r="GF111" s="15"/>
      <c r="GG111" s="15"/>
      <c r="GH111" s="15"/>
      <c r="GI111" s="15"/>
      <c r="GJ111" s="15"/>
      <c r="GK111" s="15"/>
      <c r="GL111" s="15"/>
      <c r="GM111" s="15"/>
    </row>
    <row r="112" spans="1:195" s="15" customFormat="1" ht="12.75" customHeight="1" x14ac:dyDescent="0.2">
      <c r="A112" s="66" t="s">
        <v>7</v>
      </c>
      <c r="B112" s="66"/>
      <c r="C112" s="66"/>
      <c r="D112" s="66"/>
      <c r="E112" s="66"/>
      <c r="F112" s="66"/>
    </row>
    <row r="113" spans="1:195" s="15" customFormat="1" ht="12.75" customHeight="1" x14ac:dyDescent="0.2">
      <c r="A113" s="66" t="s">
        <v>8</v>
      </c>
      <c r="B113" s="66"/>
      <c r="C113" s="66"/>
      <c r="D113" s="66"/>
      <c r="E113" s="66"/>
      <c r="F113" s="66"/>
    </row>
    <row r="114" spans="1:195" s="15" customFormat="1" ht="12.75" customHeight="1" x14ac:dyDescent="0.2">
      <c r="A114" s="66" t="s">
        <v>9</v>
      </c>
      <c r="B114" s="66"/>
      <c r="C114" s="66"/>
      <c r="D114" s="66"/>
      <c r="E114" s="66"/>
      <c r="F114" s="66"/>
    </row>
    <row r="115" spans="1:195" s="15" customFormat="1" ht="12.75" customHeight="1" x14ac:dyDescent="0.2">
      <c r="A115" s="3"/>
      <c r="B115" s="66" t="s">
        <v>10</v>
      </c>
      <c r="C115" s="66"/>
      <c r="D115" s="66"/>
      <c r="E115" s="66"/>
      <c r="F115" s="66"/>
    </row>
    <row r="116" spans="1:195" s="15" customFormat="1" ht="12.75" customHeight="1" x14ac:dyDescent="0.2">
      <c r="A116" s="66" t="s">
        <v>27</v>
      </c>
      <c r="B116" s="66"/>
      <c r="C116" s="66"/>
      <c r="D116" s="66"/>
      <c r="E116" s="66"/>
      <c r="F116" s="66"/>
    </row>
    <row r="117" spans="1:195" s="15" customFormat="1" ht="12.75" customHeight="1" x14ac:dyDescent="0.2">
      <c r="A117" s="66" t="s">
        <v>18</v>
      </c>
      <c r="B117" s="66"/>
      <c r="C117" s="66"/>
      <c r="D117" s="66"/>
      <c r="E117" s="66"/>
      <c r="F117" s="66"/>
    </row>
    <row r="118" spans="1:195" s="15" customFormat="1" ht="12.75" customHeight="1" x14ac:dyDescent="0.2">
      <c r="A118" s="66" t="s">
        <v>17</v>
      </c>
      <c r="B118" s="66"/>
      <c r="C118" s="66"/>
      <c r="D118" s="66"/>
      <c r="E118" s="66"/>
      <c r="F118" s="66"/>
    </row>
    <row r="119" spans="1:195" s="15" customFormat="1" ht="12.75" customHeight="1" x14ac:dyDescent="0.2">
      <c r="A119" s="3"/>
      <c r="B119" s="66" t="s">
        <v>15</v>
      </c>
      <c r="C119" s="66"/>
      <c r="D119" s="66"/>
      <c r="E119" s="66"/>
      <c r="F119" s="66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</row>
    <row r="120" spans="1:195" s="15" customFormat="1" ht="12.75" customHeight="1" x14ac:dyDescent="0.2">
      <c r="A120" s="66" t="s">
        <v>28</v>
      </c>
      <c r="B120" s="66"/>
      <c r="C120" s="66"/>
      <c r="D120" s="66"/>
      <c r="E120" s="66"/>
      <c r="F120" s="66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</row>
    <row r="121" spans="1:195" s="15" customFormat="1" ht="12.75" customHeight="1" x14ac:dyDescent="0.2">
      <c r="A121" s="3"/>
      <c r="B121" s="66" t="s">
        <v>29</v>
      </c>
      <c r="C121" s="66"/>
      <c r="D121" s="66"/>
      <c r="E121" s="66"/>
      <c r="F121" s="66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</row>
    <row r="122" spans="1:195" s="15" customFormat="1" x14ac:dyDescent="0.2">
      <c r="A122" s="66" t="s">
        <v>19</v>
      </c>
      <c r="B122" s="66"/>
      <c r="C122" s="66"/>
      <c r="D122" s="66"/>
      <c r="E122" s="66"/>
      <c r="F122" s="66"/>
    </row>
    <row r="123" spans="1:195" s="15" customFormat="1" x14ac:dyDescent="0.2">
      <c r="A123" s="3"/>
      <c r="B123" s="66" t="s">
        <v>25</v>
      </c>
      <c r="C123" s="66"/>
      <c r="D123" s="66"/>
      <c r="E123" s="66"/>
      <c r="F123" s="66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</row>
    <row r="124" spans="1:195" s="15" customFormat="1" x14ac:dyDescent="0.2">
      <c r="A124" s="3"/>
      <c r="B124" s="66" t="s">
        <v>26</v>
      </c>
      <c r="C124" s="66"/>
      <c r="D124" s="66"/>
      <c r="E124" s="66"/>
      <c r="F124" s="66"/>
    </row>
  </sheetData>
  <mergeCells count="36">
    <mergeCell ref="A8:F8"/>
    <mergeCell ref="A43:E43"/>
    <mergeCell ref="A1:F1"/>
    <mergeCell ref="A5:A7"/>
    <mergeCell ref="B5:B7"/>
    <mergeCell ref="C5:C7"/>
    <mergeCell ref="D5:D6"/>
    <mergeCell ref="E5:E7"/>
    <mergeCell ref="F5:F7"/>
    <mergeCell ref="A39:F39"/>
    <mergeCell ref="A9:F9"/>
    <mergeCell ref="A25:F25"/>
    <mergeCell ref="B124:F124"/>
    <mergeCell ref="B123:F123"/>
    <mergeCell ref="A122:F122"/>
    <mergeCell ref="B121:F121"/>
    <mergeCell ref="A120:F120"/>
    <mergeCell ref="B119:F119"/>
    <mergeCell ref="C111:D111"/>
    <mergeCell ref="E111:F111"/>
    <mergeCell ref="A118:F118"/>
    <mergeCell ref="A117:F117"/>
    <mergeCell ref="A116:F116"/>
    <mergeCell ref="B115:F115"/>
    <mergeCell ref="A114:F114"/>
    <mergeCell ref="A44:F44"/>
    <mergeCell ref="A73:F73"/>
    <mergeCell ref="A76:E76"/>
    <mergeCell ref="A113:F113"/>
    <mergeCell ref="A112:F112"/>
    <mergeCell ref="A77:F77"/>
    <mergeCell ref="A96:F96"/>
    <mergeCell ref="A99:E99"/>
    <mergeCell ref="A100:F100"/>
    <mergeCell ref="A107:F107"/>
    <mergeCell ref="A110:E110"/>
  </mergeCells>
  <phoneticPr fontId="3" type="noConversion"/>
  <conditionalFormatting sqref="A39">
    <cfRule type="cellIs" dxfId="7" priority="331" stopIfTrue="1" operator="equal">
      <formula>0</formula>
    </cfRule>
  </conditionalFormatting>
  <conditionalFormatting sqref="A73">
    <cfRule type="cellIs" dxfId="6" priority="36" stopIfTrue="1" operator="equal">
      <formula>0</formula>
    </cfRule>
  </conditionalFormatting>
  <conditionalFormatting sqref="A96">
    <cfRule type="cellIs" dxfId="5" priority="9" stopIfTrue="1" operator="equal">
      <formula>0</formula>
    </cfRule>
  </conditionalFormatting>
  <conditionalFormatting sqref="A107">
    <cfRule type="cellIs" dxfId="4" priority="5" stopIfTrue="1" operator="equal">
      <formula>0</formula>
    </cfRule>
  </conditionalFormatting>
  <conditionalFormatting sqref="B53">
    <cfRule type="cellIs" dxfId="3" priority="3" stopIfTrue="1" operator="equal">
      <formula>0</formula>
    </cfRule>
  </conditionalFormatting>
  <conditionalFormatting sqref="B85">
    <cfRule type="cellIs" dxfId="2" priority="2" stopIfTrue="1" operator="equal">
      <formula>0</formula>
    </cfRule>
  </conditionalFormatting>
  <conditionalFormatting sqref="B106">
    <cfRule type="cellIs" dxfId="1" priority="1" stopIfTrue="1" operator="equal">
      <formula>0</formula>
    </cfRule>
  </conditionalFormatting>
  <conditionalFormatting sqref="D10:D11">
    <cfRule type="cellIs" dxfId="0" priority="1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2024-01-05T17:56:36Z</dcterms:modified>
</cp:coreProperties>
</file>